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<sst xmlns="http://schemas.openxmlformats.org/spreadsheetml/2006/main" count="42" uniqueCount="25">
  <si>
    <t>2025年度南谯区蒿子圩蓄滞洪区维修工程
防汛道路拆除重建施工班组最高限价</t>
  </si>
  <si>
    <t/>
  </si>
  <si>
    <r>
      <rPr>
        <b/>
        <sz val="10"/>
        <rFont val="SimSun"/>
        <charset val="134"/>
      </rPr>
      <t>序号</t>
    </r>
  </si>
  <si>
    <r>
      <rPr>
        <b/>
        <sz val="10"/>
        <rFont val="SimSun"/>
        <charset val="134"/>
      </rPr>
      <t>项目名称</t>
    </r>
  </si>
  <si>
    <t>单位</t>
  </si>
  <si>
    <t xml:space="preserve">  工程量</t>
  </si>
  <si>
    <t>单价（元）</t>
  </si>
  <si>
    <r>
      <rPr>
        <b/>
        <sz val="10"/>
        <rFont val="SimSun"/>
        <charset val="134"/>
      </rPr>
      <t>合价（元）</t>
    </r>
  </si>
  <si>
    <r>
      <rPr>
        <b/>
        <sz val="10"/>
        <rFont val="SimSun"/>
        <charset val="134"/>
      </rPr>
      <t>备注</t>
    </r>
  </si>
  <si>
    <t>防汛道路拆除重建</t>
  </si>
  <si>
    <t>土方开挖</t>
  </si>
  <si>
    <t>m3</t>
  </si>
  <si>
    <t>土方回填</t>
  </si>
  <si>
    <t>C30混凝土路面</t>
  </si>
  <si>
    <r>
      <rPr>
        <sz val="10"/>
        <color rgb="FF000000"/>
        <rFont val="宋体"/>
        <charset val="204"/>
      </rPr>
      <t>厚度</t>
    </r>
    <r>
      <rPr>
        <sz val="10"/>
        <color rgb="FF000000"/>
        <rFont val="Arial"/>
        <charset val="204"/>
      </rPr>
      <t>18cm</t>
    </r>
  </si>
  <si>
    <t>一般部位钢模板制安</t>
  </si>
  <si>
    <t>m2</t>
  </si>
  <si>
    <t>级配碎石垫层</t>
  </si>
  <si>
    <r>
      <rPr>
        <sz val="10"/>
        <color rgb="FF000000"/>
        <rFont val="宋体"/>
        <charset val="204"/>
      </rPr>
      <t>厚度</t>
    </r>
    <r>
      <rPr>
        <sz val="10"/>
        <color rgb="FF000000"/>
        <rFont val="Arial"/>
        <charset val="204"/>
      </rPr>
      <t>10cm</t>
    </r>
  </si>
  <si>
    <t>原混凝土路面拆除破碎整平</t>
  </si>
  <si>
    <t>限高架制作安装</t>
  </si>
  <si>
    <t>工日</t>
  </si>
  <si>
    <t>其他</t>
  </si>
  <si>
    <t>水闸日常运行管护（包括设
施设备工程检查、维修养护
等）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</si>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</sst>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_ "/>
  </numFmts>
  <fonts count="31">
    <font>
      <sz val="11"/>
      <color rgb="FF000000"/>
      <name val="Arial"/>
      <charset val="204"/>
    </font>
    <font>
      <b/>
      <sz val="11"/>
      <color rgb="FF000000"/>
      <name val="Arial"/>
      <charset val="204"/>
    </font>
    <font>
      <b/>
      <sz val="15"/>
      <name val="SimSun"/>
      <charset val="134"/>
    </font>
    <font>
      <b/>
      <sz val="10"/>
      <color rgb="FF000000"/>
      <name val="SimSun"/>
      <charset val="134"/>
    </font>
    <font>
      <b/>
      <sz val="10"/>
      <color rgb="FF000000"/>
      <name val="宋体"/>
      <charset val="134"/>
    </font>
    <font>
      <b/>
      <sz val="10"/>
      <color rgb="FF000000"/>
      <name val="Arial"/>
      <charset val="134"/>
    </font>
    <font>
      <b/>
      <sz val="10"/>
      <name val="SimSun"/>
      <charset val="134"/>
    </font>
    <font>
      <sz val="10"/>
      <color rgb="FF000000"/>
      <name val="SimSun"/>
      <charset val="134"/>
    </font>
    <font>
      <sz val="10"/>
      <name val="SimSun"/>
      <charset val="134"/>
    </font>
    <font>
      <sz val="10"/>
      <color rgb="FF000000"/>
      <name val="Arial"/>
      <charset val="204"/>
    </font>
    <font>
      <sz val="10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4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right" vertical="center" wrapText="1" indent="1"/>
    </xf>
    <xf numFmtId="0" fontId="3" fillId="0" borderId="1" xfId="0" applyNumberFormat="1" applyFont="1" applyFill="1" applyBorder="1" applyAlignment="1">
      <alignment horizontal="right" vertical="center" wrapText="1" inden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top" wrapText="1"/>
    </xf>
    <xf numFmtId="177" fontId="3" fillId="0" borderId="3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M7" sqref="M7"/>
    </sheetView>
  </sheetViews>
  <sheetFormatPr defaultColWidth="9" defaultRowHeight="14.25"/>
  <cols>
    <col min="1" max="1" width="6.5" customWidth="1"/>
    <col min="2" max="2" width="3.25833333333333" customWidth="1"/>
    <col min="3" max="3" width="19" customWidth="1"/>
    <col min="4" max="4" width="7.75" customWidth="1"/>
    <col min="5" max="5" width="0.125" customWidth="1"/>
    <col min="6" max="6" width="9.75" customWidth="1"/>
    <col min="7" max="7" width="6.66666666666667" customWidth="1"/>
    <col min="8" max="8" width="4.5" customWidth="1"/>
    <col min="9" max="9" width="14.375" customWidth="1"/>
    <col min="10" max="10" width="12.65" customWidth="1"/>
    <col min="11" max="11" width="12.625"/>
    <col min="12" max="12" width="9.375"/>
    <col min="13" max="15" width="12.625"/>
  </cols>
  <sheetData>
    <row r="1" ht="61" customHeight="1" spans="1:10">
      <c r="A1" s="2" t="s">
        <v>0</v>
      </c>
      <c r="B1" s="3"/>
      <c r="C1" s="3"/>
      <c r="D1" s="3"/>
      <c r="E1" s="3" t="s">
        <v>1</v>
      </c>
      <c r="F1" s="3"/>
      <c r="G1" s="3"/>
      <c r="H1" s="3" t="s">
        <v>1</v>
      </c>
      <c r="I1" s="3"/>
      <c r="J1" s="3"/>
    </row>
    <row r="2" ht="27" customHeight="1" spans="1:10">
      <c r="A2" s="4" t="s">
        <v>2</v>
      </c>
      <c r="B2" s="4" t="s">
        <v>3</v>
      </c>
      <c r="C2" s="5"/>
      <c r="D2" s="6" t="s">
        <v>4</v>
      </c>
      <c r="E2" s="7" t="s">
        <v>1</v>
      </c>
      <c r="F2" s="8" t="s">
        <v>5</v>
      </c>
      <c r="G2" s="9" t="s">
        <v>6</v>
      </c>
      <c r="H2" s="10" t="s">
        <v>1</v>
      </c>
      <c r="I2" s="10" t="s">
        <v>7</v>
      </c>
      <c r="J2" s="4" t="s">
        <v>8</v>
      </c>
    </row>
    <row r="3" ht="32" customHeight="1" spans="1:10">
      <c r="A3" s="11">
        <v>1</v>
      </c>
      <c r="B3" s="12" t="s">
        <v>9</v>
      </c>
      <c r="C3" s="13"/>
      <c r="D3" s="14"/>
      <c r="E3" s="14" t="s">
        <v>1</v>
      </c>
      <c r="F3" s="15"/>
      <c r="G3" s="16"/>
      <c r="H3" s="16">
        <v>262547.7</v>
      </c>
      <c r="I3" s="16">
        <f>I4+I5+I6+I7+I8+I9+I10</f>
        <v>181346.00551</v>
      </c>
      <c r="J3" s="14"/>
    </row>
    <row r="4" ht="30" customHeight="1" spans="1:10">
      <c r="A4" s="17">
        <v>1.1</v>
      </c>
      <c r="B4" s="12" t="s">
        <v>10</v>
      </c>
      <c r="C4" s="13"/>
      <c r="D4" s="18" t="s">
        <v>11</v>
      </c>
      <c r="E4" s="17" t="s">
        <v>1</v>
      </c>
      <c r="F4" s="16">
        <v>367.5</v>
      </c>
      <c r="G4" s="16">
        <v>7.41</v>
      </c>
      <c r="H4" s="16"/>
      <c r="I4" s="16">
        <f>F4*G4</f>
        <v>2723.175</v>
      </c>
      <c r="J4" s="14"/>
    </row>
    <row r="5" ht="27" customHeight="1" spans="1:10">
      <c r="A5" s="17">
        <v>1.2</v>
      </c>
      <c r="B5" s="12" t="s">
        <v>12</v>
      </c>
      <c r="C5" s="13"/>
      <c r="D5" s="18" t="s">
        <v>11</v>
      </c>
      <c r="E5" s="17" t="s">
        <v>1</v>
      </c>
      <c r="F5" s="16">
        <v>183.75</v>
      </c>
      <c r="G5" s="16">
        <v>10.284</v>
      </c>
      <c r="H5" s="16"/>
      <c r="I5" s="16">
        <f t="shared" ref="I5:I10" si="0">F5*G5</f>
        <v>1889.685</v>
      </c>
      <c r="J5" s="14"/>
    </row>
    <row r="6" ht="28" customHeight="1" spans="1:10">
      <c r="A6" s="17">
        <v>1.3</v>
      </c>
      <c r="B6" s="12" t="s">
        <v>13</v>
      </c>
      <c r="C6" s="13"/>
      <c r="D6" s="18" t="s">
        <v>11</v>
      </c>
      <c r="E6" s="17" t="s">
        <v>1</v>
      </c>
      <c r="F6" s="16">
        <v>264.6</v>
      </c>
      <c r="G6" s="16">
        <v>421.8675</v>
      </c>
      <c r="H6" s="16"/>
      <c r="I6" s="16">
        <f t="shared" si="0"/>
        <v>111626.1405</v>
      </c>
      <c r="J6" s="28" t="s">
        <v>14</v>
      </c>
    </row>
    <row r="7" ht="27" customHeight="1" spans="1:10">
      <c r="A7" s="17">
        <v>1.4</v>
      </c>
      <c r="B7" s="12" t="s">
        <v>15</v>
      </c>
      <c r="C7" s="13"/>
      <c r="D7" s="18" t="s">
        <v>16</v>
      </c>
      <c r="E7" s="17" t="s">
        <v>1</v>
      </c>
      <c r="F7" s="16">
        <v>140</v>
      </c>
      <c r="G7" s="16">
        <v>30.1725</v>
      </c>
      <c r="H7" s="16"/>
      <c r="I7" s="16">
        <f t="shared" si="0"/>
        <v>4224.15</v>
      </c>
      <c r="J7" s="29"/>
    </row>
    <row r="8" ht="27" customHeight="1" spans="1:10">
      <c r="A8" s="17">
        <v>1.5</v>
      </c>
      <c r="B8" s="12" t="s">
        <v>17</v>
      </c>
      <c r="C8" s="13"/>
      <c r="D8" s="18" t="s">
        <v>11</v>
      </c>
      <c r="E8" s="17" t="s">
        <v>1</v>
      </c>
      <c r="F8" s="16">
        <v>165.38</v>
      </c>
      <c r="G8" s="16">
        <v>235.02</v>
      </c>
      <c r="H8" s="16"/>
      <c r="I8" s="16">
        <f t="shared" si="0"/>
        <v>38867.6076</v>
      </c>
      <c r="J8" s="28" t="s">
        <v>18</v>
      </c>
    </row>
    <row r="9" ht="33" customHeight="1" spans="1:10">
      <c r="A9" s="17">
        <v>1.6</v>
      </c>
      <c r="B9" s="12" t="s">
        <v>19</v>
      </c>
      <c r="C9" s="13"/>
      <c r="D9" s="18" t="s">
        <v>11</v>
      </c>
      <c r="E9" s="17" t="s">
        <v>1</v>
      </c>
      <c r="F9" s="16">
        <v>231.53</v>
      </c>
      <c r="G9" s="16">
        <v>61.397</v>
      </c>
      <c r="H9" s="16"/>
      <c r="I9" s="16">
        <f t="shared" si="0"/>
        <v>14215.24741</v>
      </c>
      <c r="J9" s="29"/>
    </row>
    <row r="10" ht="30" customHeight="1" spans="1:10">
      <c r="A10" s="17">
        <v>1.7</v>
      </c>
      <c r="B10" s="12" t="s">
        <v>20</v>
      </c>
      <c r="C10" s="13"/>
      <c r="D10" s="18" t="s">
        <v>21</v>
      </c>
      <c r="E10" s="17" t="s">
        <v>1</v>
      </c>
      <c r="F10" s="16">
        <v>30</v>
      </c>
      <c r="G10" s="16">
        <v>260</v>
      </c>
      <c r="H10" s="16"/>
      <c r="I10" s="16">
        <f t="shared" si="0"/>
        <v>7800</v>
      </c>
      <c r="J10" s="14"/>
    </row>
    <row r="11" ht="29" customHeight="1" spans="1:10">
      <c r="A11" s="17">
        <v>2</v>
      </c>
      <c r="B11" s="12" t="s">
        <v>22</v>
      </c>
      <c r="C11" s="13"/>
      <c r="D11" s="18"/>
      <c r="E11" s="17"/>
      <c r="F11" s="19"/>
      <c r="G11" s="16"/>
      <c r="H11" s="16"/>
      <c r="I11" s="16">
        <f>I12</f>
        <v>7800</v>
      </c>
      <c r="J11" s="14"/>
    </row>
    <row r="12" ht="61" customHeight="1" spans="1:10">
      <c r="A12" s="20">
        <v>2.1</v>
      </c>
      <c r="B12" s="21" t="s">
        <v>23</v>
      </c>
      <c r="C12" s="22"/>
      <c r="D12" s="23" t="s">
        <v>21</v>
      </c>
      <c r="E12" s="20" t="s">
        <v>1</v>
      </c>
      <c r="F12" s="24">
        <v>30</v>
      </c>
      <c r="G12" s="25">
        <v>260</v>
      </c>
      <c r="H12" s="25">
        <v>11304.62</v>
      </c>
      <c r="I12" s="25">
        <f>F12*G12</f>
        <v>7800</v>
      </c>
      <c r="J12" s="30"/>
    </row>
    <row r="13" s="1" customFormat="1" ht="39" customHeight="1" spans="1:14">
      <c r="A13" s="4">
        <v>3</v>
      </c>
      <c r="B13" s="26" t="s">
        <v>24</v>
      </c>
      <c r="C13" s="27"/>
      <c r="D13" s="4"/>
      <c r="E13" s="4"/>
      <c r="F13" s="26"/>
      <c r="G13" s="26"/>
      <c r="H13" s="27"/>
      <c r="I13" s="31">
        <f>I3+I11</f>
        <v>189146.00551</v>
      </c>
      <c r="J13" s="4"/>
      <c r="L13" s="32"/>
      <c r="M13" s="33"/>
      <c r="N13" s="33"/>
    </row>
  </sheetData>
  <mergeCells count="37">
    <mergeCell ref="A1:J1"/>
    <mergeCell ref="B2:C2"/>
    <mergeCell ref="D2:E2"/>
    <mergeCell ref="G2:H2"/>
    <mergeCell ref="B3:C3"/>
    <mergeCell ref="D3:E3"/>
    <mergeCell ref="G3:H3"/>
    <mergeCell ref="B4:C4"/>
    <mergeCell ref="D4:E4"/>
    <mergeCell ref="G4:H4"/>
    <mergeCell ref="B5:C5"/>
    <mergeCell ref="D5:E5"/>
    <mergeCell ref="G5:H5"/>
    <mergeCell ref="B6:C6"/>
    <mergeCell ref="D6:E6"/>
    <mergeCell ref="G6:H6"/>
    <mergeCell ref="B7:C7"/>
    <mergeCell ref="D7:E7"/>
    <mergeCell ref="G7:H7"/>
    <mergeCell ref="B8:C8"/>
    <mergeCell ref="D8:E8"/>
    <mergeCell ref="G8:H8"/>
    <mergeCell ref="B9:C9"/>
    <mergeCell ref="D9:E9"/>
    <mergeCell ref="G9:H9"/>
    <mergeCell ref="B10:C10"/>
    <mergeCell ref="D10:E10"/>
    <mergeCell ref="G10:H10"/>
    <mergeCell ref="B11:C11"/>
    <mergeCell ref="D11:E11"/>
    <mergeCell ref="G11:H11"/>
    <mergeCell ref="B12:C12"/>
    <mergeCell ref="D12:E12"/>
    <mergeCell ref="G12:H12"/>
    <mergeCell ref="B13:C13"/>
    <mergeCell ref="G13:H13"/>
    <mergeCell ref="L13:N1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WPS_1649029314</cp:lastModifiedBy>
  <dcterms:created xsi:type="dcterms:W3CDTF">2025-05-06T14:40:00Z</dcterms:created>
  <dcterms:modified xsi:type="dcterms:W3CDTF">2025-06-11T01:07:08Z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2025-06-09T02:22:45Z</vt:filetime>
  </property>
  <property fmtid="{D5CDD505-2E9C-101B-9397-08002B2CF9AE}" pid="4" name="KSOProductBuildVer">
    <vt:lpwstr>2052-12.1.0.21541</vt:lpwstr>
  </property>
  <property fmtid="{D5CDD505-2E9C-101B-9397-08002B2CF9AE}" pid="5" name="ICV">
    <vt:lpwstr>471E1DE6B4E7425BA40AA388448E8B83_13</vt:lpwstr>
  </property>
</Properties>
</file>